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0732416c29b753f/Desktop/"/>
    </mc:Choice>
  </mc:AlternateContent>
  <xr:revisionPtr revIDLastSave="81" documentId="8_{401DBD4A-25CC-46C5-8E9F-6CC63ED611F5}" xr6:coauthVersionLast="47" xr6:coauthVersionMax="47" xr10:uidLastSave="{B7905E52-BC95-4C0E-B5D0-36C650E46DD3}"/>
  <bookViews>
    <workbookView xWindow="-108" yWindow="-108" windowWidth="23256" windowHeight="12456" xr2:uid="{2CBEDCC0-218F-4672-8CA7-B08167F49EA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1" i="1" l="1"/>
  <c r="I49" i="1"/>
  <c r="I55" i="1"/>
  <c r="I56" i="1"/>
  <c r="I57" i="1"/>
  <c r="I54" i="1"/>
  <c r="I46" i="1"/>
  <c r="I47" i="1"/>
  <c r="I48" i="1"/>
  <c r="I50" i="1"/>
  <c r="I45" i="1"/>
  <c r="I41" i="1"/>
  <c r="I35" i="1"/>
  <c r="I36" i="1"/>
  <c r="I37" i="1"/>
  <c r="I38" i="1"/>
  <c r="I39" i="1"/>
  <c r="I40" i="1"/>
  <c r="I34" i="1"/>
  <c r="I28" i="1"/>
  <c r="I29" i="1"/>
  <c r="I27" i="1"/>
  <c r="J51" i="1" l="1"/>
  <c r="J58" i="1"/>
  <c r="J42" i="1"/>
  <c r="K60" i="1" l="1"/>
  <c r="L62" i="1" s="1"/>
</calcChain>
</file>

<file path=xl/sharedStrings.xml><?xml version="1.0" encoding="utf-8"?>
<sst xmlns="http://schemas.openxmlformats.org/spreadsheetml/2006/main" count="86" uniqueCount="63">
  <si>
    <t>#</t>
  </si>
  <si>
    <t># Units</t>
  </si>
  <si>
    <t>Unit</t>
  </si>
  <si>
    <t>Rate/Amt</t>
  </si>
  <si>
    <t>Total</t>
  </si>
  <si>
    <t>Description</t>
  </si>
  <si>
    <t>Acct</t>
  </si>
  <si>
    <t>DAYS</t>
  </si>
  <si>
    <t>A: SCRIPT &amp; STORY</t>
  </si>
  <si>
    <t>Story &amp; Script</t>
  </si>
  <si>
    <t>EACH</t>
  </si>
  <si>
    <t>Storyboarding</t>
  </si>
  <si>
    <t>Hannah Weber</t>
  </si>
  <si>
    <t>FLAT</t>
  </si>
  <si>
    <t>B: PRODUCER</t>
  </si>
  <si>
    <t>C: DIRECTOR</t>
  </si>
  <si>
    <t>Karla Weber</t>
  </si>
  <si>
    <t>TOTAL "ABOVE-THE-LINE"</t>
  </si>
  <si>
    <t>"ABOVE-THE-LINE"</t>
  </si>
  <si>
    <t>D: TALENT</t>
  </si>
  <si>
    <t>E: CREW</t>
  </si>
  <si>
    <t>DOP: Graydon Eskowich</t>
  </si>
  <si>
    <t>1st AC: Amy Hameluck</t>
  </si>
  <si>
    <t>1st AD: Camryn Van Caeseele</t>
  </si>
  <si>
    <t>TOTAL TALENT</t>
  </si>
  <si>
    <t>TOTAL CREW</t>
  </si>
  <si>
    <t>F: LOCATION EXPENSES</t>
  </si>
  <si>
    <t>Props</t>
  </si>
  <si>
    <t>Hair &amp; Makeup: Jill Demaer</t>
  </si>
  <si>
    <t>Makeup &amp; Hair supplies</t>
  </si>
  <si>
    <t>Costumes</t>
  </si>
  <si>
    <t>TOTAL LOCATION EXPENSES</t>
  </si>
  <si>
    <t>PRODUCTION COSTS "BELOW-THE-LINE"</t>
  </si>
  <si>
    <t>G: POST-PRODUCTION EXPENSES</t>
  </si>
  <si>
    <t>Festival fees</t>
  </si>
  <si>
    <t>Hard drives</t>
  </si>
  <si>
    <r>
      <rPr>
        <b/>
        <sz val="11"/>
        <color theme="1"/>
        <rFont val="Aptos Narrow"/>
        <family val="2"/>
        <scheme val="minor"/>
      </rPr>
      <t>Production company:</t>
    </r>
    <r>
      <rPr>
        <sz val="11"/>
        <color theme="1"/>
        <rFont val="Aptos Narrow"/>
        <family val="2"/>
        <scheme val="minor"/>
      </rPr>
      <t xml:space="preserve"> Purple Hen Productions</t>
    </r>
  </si>
  <si>
    <r>
      <rPr>
        <b/>
        <sz val="11"/>
        <color theme="1"/>
        <rFont val="Aptos Narrow"/>
        <family val="2"/>
        <scheme val="minor"/>
      </rPr>
      <t>Producer:</t>
    </r>
    <r>
      <rPr>
        <sz val="11"/>
        <color theme="1"/>
        <rFont val="Aptos Narrow"/>
        <family val="2"/>
        <scheme val="minor"/>
      </rPr>
      <t xml:space="preserve"> Hannah Weber</t>
    </r>
  </si>
  <si>
    <r>
      <rPr>
        <b/>
        <sz val="11"/>
        <color theme="1"/>
        <rFont val="Aptos Narrow"/>
        <family val="2"/>
        <scheme val="minor"/>
      </rPr>
      <t>Director:</t>
    </r>
    <r>
      <rPr>
        <sz val="11"/>
        <color theme="1"/>
        <rFont val="Aptos Narrow"/>
        <family val="2"/>
        <scheme val="minor"/>
      </rPr>
      <t xml:space="preserve"> Karla Weber</t>
    </r>
  </si>
  <si>
    <r>
      <rPr>
        <b/>
        <sz val="11"/>
        <color theme="1"/>
        <rFont val="Aptos Narrow"/>
        <family val="2"/>
        <scheme val="minor"/>
      </rPr>
      <t xml:space="preserve">Writer: </t>
    </r>
    <r>
      <rPr>
        <sz val="11"/>
        <color theme="1"/>
        <rFont val="Aptos Narrow"/>
        <family val="2"/>
        <scheme val="minor"/>
      </rPr>
      <t>Karla Weber</t>
    </r>
  </si>
  <si>
    <r>
      <rPr>
        <b/>
        <sz val="11"/>
        <color theme="1"/>
        <rFont val="Aptos Narrow"/>
        <family val="2"/>
        <scheme val="minor"/>
      </rPr>
      <t>Budget prepared by:</t>
    </r>
    <r>
      <rPr>
        <sz val="11"/>
        <color theme="1"/>
        <rFont val="Aptos Narrow"/>
        <family val="2"/>
        <scheme val="minor"/>
      </rPr>
      <t xml:space="preserve"> Hannah Weber</t>
    </r>
  </si>
  <si>
    <t>TOTAL POST EXPENSES</t>
  </si>
  <si>
    <t>TOTAL EXPENSES FOR "TYPEWRITER"</t>
  </si>
  <si>
    <t>TOTAL "BELOW-THE-LINE"</t>
  </si>
  <si>
    <t>Editing: Graydon eskowich</t>
  </si>
  <si>
    <t>Craft /catering: Weber family</t>
  </si>
  <si>
    <r>
      <t xml:space="preserve">Length: </t>
    </r>
    <r>
      <rPr>
        <sz val="11"/>
        <color theme="1"/>
        <rFont val="Aptos Narrow"/>
        <family val="2"/>
        <scheme val="minor"/>
      </rPr>
      <t>Approx. 10 minutes</t>
    </r>
  </si>
  <si>
    <r>
      <rPr>
        <b/>
        <sz val="11"/>
        <color theme="1"/>
        <rFont val="Aptos Narrow"/>
        <family val="2"/>
        <scheme val="minor"/>
      </rPr>
      <t>Title of Production:</t>
    </r>
    <r>
      <rPr>
        <sz val="11"/>
        <color theme="1"/>
        <rFont val="Aptos Narrow"/>
        <family val="2"/>
        <scheme val="minor"/>
      </rPr>
      <t xml:space="preserve"> </t>
    </r>
    <r>
      <rPr>
        <i/>
        <sz val="11"/>
        <color theme="1"/>
        <rFont val="Aptos Narrow"/>
        <family val="2"/>
        <scheme val="minor"/>
      </rPr>
      <t>Elevator</t>
    </r>
  </si>
  <si>
    <r>
      <t xml:space="preserve">Budget dated: </t>
    </r>
    <r>
      <rPr>
        <sz val="11"/>
        <color theme="1"/>
        <rFont val="Aptos Narrow"/>
        <family val="2"/>
        <scheme val="minor"/>
      </rPr>
      <t>31/03/2026</t>
    </r>
  </si>
  <si>
    <t xml:space="preserve">Shooting dates: </t>
  </si>
  <si>
    <t>Costuming: Susan Parkin</t>
  </si>
  <si>
    <t>Set dec + props: Levi Mierau</t>
  </si>
  <si>
    <t>Elevator Rental</t>
  </si>
  <si>
    <t>Sound mixing: Reid Paraszczynec</t>
  </si>
  <si>
    <t>Food supplies</t>
  </si>
  <si>
    <t>Sound: Dani Fink</t>
  </si>
  <si>
    <t>Gaffer/grip: Shawn Stratychuk</t>
  </si>
  <si>
    <t>Grant</t>
  </si>
  <si>
    <t>Remainder funded by line of credit</t>
  </si>
  <si>
    <t>Lead: Denise Seguin-Horth</t>
  </si>
  <si>
    <t>Lead: Abbey-Taylor Kelsey</t>
  </si>
  <si>
    <t>Lead: Olivia Epp</t>
  </si>
  <si>
    <t>Honourariums for extras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</si>
</sst>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;[Red]\-&quot;$&quot;#,##0"/>
    <numFmt numFmtId="44" formatCode="_-&quot;$&quot;* #,##0.00_-;\-&quot;$&quot;* #,##0.00_-;_-&quot;$&quot;* &quot;-&quot;??_-;_-@_-"/>
    <numFmt numFmtId="164" formatCode="_-&quot;$&quot;* #,##0_-;\-&quot;$&quot;* #,##0_-;_-&quot;$&quot;* &quot;-&quot;??_-;_-@_-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u/>
      <sz val="14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u val="singleAccounting"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0" fontId="3" fillId="0" borderId="0" xfId="0" applyFont="1"/>
    <xf numFmtId="6" fontId="0" fillId="0" borderId="0" xfId="0" applyNumberFormat="1"/>
    <xf numFmtId="0" fontId="0" fillId="2" borderId="0" xfId="0" applyFill="1"/>
    <xf numFmtId="0" fontId="2" fillId="2" borderId="0" xfId="0" applyFont="1" applyFill="1"/>
    <xf numFmtId="0" fontId="4" fillId="3" borderId="0" xfId="0" applyFont="1" applyFill="1"/>
    <xf numFmtId="0" fontId="0" fillId="3" borderId="0" xfId="0" applyFill="1"/>
    <xf numFmtId="164" fontId="0" fillId="3" borderId="0" xfId="1" applyNumberFormat="1" applyFont="1" applyFill="1"/>
    <xf numFmtId="164" fontId="0" fillId="0" borderId="0" xfId="1" applyNumberFormat="1" applyFont="1"/>
    <xf numFmtId="0" fontId="6" fillId="0" borderId="0" xfId="0" applyFont="1"/>
    <xf numFmtId="164" fontId="7" fillId="0" borderId="0" xfId="1" applyNumberFormat="1" applyFont="1"/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/>
    </xf>
    <xf numFmtId="0" fontId="4" fillId="3" borderId="0" xfId="0" applyFont="1" applyFill="1" applyAlignment="1">
      <alignment horizontal="left"/>
    </xf>
    <xf numFmtId="3" fontId="0" fillId="0" borderId="0" xfId="0" applyNumberFormat="1"/>
    <xf numFmtId="3" fontId="0" fillId="0" borderId="1" xfId="0" applyNumberForma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6558C-BAD6-4EA6-BDB6-98A8DEC3A2C6}">
  <dimension ref="A1:L64"/>
  <sheetViews>
    <sheetView tabSelected="1" topLeftCell="A35" zoomScale="87" workbookViewId="0">
      <selection activeCell="E58" sqref="E58"/>
    </sheetView>
  </sheetViews>
  <sheetFormatPr defaultRowHeight="14.4" x14ac:dyDescent="0.3"/>
  <cols>
    <col min="1" max="1" width="18.44140625" customWidth="1"/>
    <col min="2" max="2" width="13.33203125" customWidth="1"/>
    <col min="10" max="10" width="12.5546875" bestFit="1" customWidth="1"/>
    <col min="11" max="11" width="11.44140625" bestFit="1" customWidth="1"/>
    <col min="12" max="12" width="12.44140625" bestFit="1" customWidth="1"/>
  </cols>
  <sheetData>
    <row r="1" spans="1:12" x14ac:dyDescent="0.3">
      <c r="A1" s="13" t="s">
        <v>47</v>
      </c>
      <c r="B1" s="13"/>
      <c r="C1" s="13"/>
      <c r="D1" s="13"/>
      <c r="E1" s="6" t="s">
        <v>48</v>
      </c>
      <c r="F1" s="5"/>
      <c r="G1" s="5"/>
      <c r="H1" s="5"/>
      <c r="I1" s="5"/>
      <c r="J1" s="5"/>
      <c r="K1" s="5"/>
      <c r="L1" s="5"/>
    </row>
    <row r="2" spans="1:12" x14ac:dyDescent="0.3">
      <c r="A2" s="13" t="s">
        <v>36</v>
      </c>
      <c r="B2" s="13"/>
      <c r="C2" s="13"/>
      <c r="D2" s="13"/>
      <c r="E2" s="6" t="s">
        <v>49</v>
      </c>
      <c r="F2" s="5"/>
      <c r="G2" s="5"/>
      <c r="H2" s="5"/>
      <c r="I2" s="5"/>
      <c r="J2" s="5"/>
      <c r="K2" s="5"/>
      <c r="L2" s="5"/>
    </row>
    <row r="3" spans="1:12" x14ac:dyDescent="0.3">
      <c r="A3" s="5" t="s">
        <v>37</v>
      </c>
      <c r="B3" s="5"/>
      <c r="C3" s="5"/>
      <c r="D3" s="5"/>
      <c r="E3" s="6" t="s">
        <v>46</v>
      </c>
      <c r="F3" s="5"/>
      <c r="G3" s="5"/>
      <c r="H3" s="5"/>
      <c r="I3" s="5"/>
      <c r="J3" s="5"/>
      <c r="K3" s="5"/>
      <c r="L3" s="5"/>
    </row>
    <row r="4" spans="1:12" x14ac:dyDescent="0.3">
      <c r="A4" s="5" t="s">
        <v>38</v>
      </c>
      <c r="B4" s="5"/>
      <c r="C4" s="5"/>
      <c r="D4" s="5"/>
      <c r="E4" s="6"/>
      <c r="F4" s="5"/>
      <c r="G4" s="5"/>
      <c r="H4" s="5"/>
      <c r="I4" s="5"/>
      <c r="J4" s="5"/>
      <c r="K4" s="5"/>
      <c r="L4" s="5"/>
    </row>
    <row r="5" spans="1:12" x14ac:dyDescent="0.3">
      <c r="A5" s="5" t="s">
        <v>39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x14ac:dyDescent="0.3">
      <c r="A6" s="5" t="s">
        <v>40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10" spans="1:12" x14ac:dyDescent="0.3">
      <c r="A10" s="6" t="s">
        <v>6</v>
      </c>
      <c r="B10" s="14" t="s">
        <v>5</v>
      </c>
      <c r="C10" s="14"/>
      <c r="D10" s="14"/>
      <c r="E10" s="6" t="s">
        <v>0</v>
      </c>
      <c r="F10" s="6" t="s">
        <v>1</v>
      </c>
      <c r="G10" s="6" t="s">
        <v>2</v>
      </c>
      <c r="H10" s="6" t="s">
        <v>3</v>
      </c>
      <c r="I10" s="6" t="s">
        <v>4</v>
      </c>
      <c r="J10" s="5"/>
      <c r="K10" s="5"/>
      <c r="L10" s="5"/>
    </row>
    <row r="11" spans="1:12" ht="18" x14ac:dyDescent="0.35">
      <c r="A11" s="15" t="s">
        <v>18</v>
      </c>
      <c r="B11" s="15"/>
      <c r="C11" s="1"/>
      <c r="D11" s="1"/>
    </row>
    <row r="12" spans="1:12" x14ac:dyDescent="0.3">
      <c r="A12" s="2" t="s">
        <v>8</v>
      </c>
      <c r="B12" s="1"/>
      <c r="C12" s="1"/>
      <c r="D12" s="1"/>
    </row>
    <row r="13" spans="1:12" x14ac:dyDescent="0.3">
      <c r="A13">
        <v>1</v>
      </c>
      <c r="B13" s="1" t="s">
        <v>9</v>
      </c>
      <c r="C13" s="1"/>
      <c r="D13" s="1"/>
      <c r="E13">
        <v>1</v>
      </c>
      <c r="F13">
        <v>1</v>
      </c>
      <c r="G13" t="s">
        <v>10</v>
      </c>
      <c r="H13">
        <v>100</v>
      </c>
    </row>
    <row r="14" spans="1:12" x14ac:dyDescent="0.3">
      <c r="A14">
        <v>2</v>
      </c>
      <c r="B14" s="1" t="s">
        <v>11</v>
      </c>
      <c r="C14" s="1"/>
      <c r="D14" s="1"/>
      <c r="E14">
        <v>1</v>
      </c>
      <c r="F14">
        <v>1</v>
      </c>
      <c r="G14" t="s">
        <v>10</v>
      </c>
      <c r="H14">
        <v>100</v>
      </c>
    </row>
    <row r="15" spans="1:12" x14ac:dyDescent="0.3">
      <c r="A15" s="2"/>
      <c r="B15" s="1"/>
      <c r="C15" s="1"/>
      <c r="D15" s="1"/>
      <c r="I15">
        <v>200</v>
      </c>
    </row>
    <row r="16" spans="1:12" x14ac:dyDescent="0.3">
      <c r="A16" s="2" t="s">
        <v>14</v>
      </c>
      <c r="B16" s="1"/>
      <c r="C16" s="1"/>
      <c r="D16" s="1"/>
    </row>
    <row r="17" spans="1:12" x14ac:dyDescent="0.3">
      <c r="A17">
        <v>3</v>
      </c>
      <c r="B17" s="1" t="s">
        <v>12</v>
      </c>
      <c r="C17" s="1"/>
      <c r="D17" s="1"/>
      <c r="E17">
        <v>1</v>
      </c>
      <c r="F17">
        <v>1</v>
      </c>
      <c r="G17" t="s">
        <v>13</v>
      </c>
      <c r="H17">
        <v>200</v>
      </c>
    </row>
    <row r="18" spans="1:12" x14ac:dyDescent="0.3">
      <c r="B18" s="1"/>
      <c r="C18" s="1"/>
      <c r="D18" s="1"/>
      <c r="I18">
        <v>200</v>
      </c>
    </row>
    <row r="19" spans="1:12" x14ac:dyDescent="0.3">
      <c r="A19" s="2" t="s">
        <v>15</v>
      </c>
      <c r="B19" s="1"/>
      <c r="C19" s="1"/>
      <c r="D19" s="1"/>
    </row>
    <row r="20" spans="1:12" x14ac:dyDescent="0.3">
      <c r="A20">
        <v>4</v>
      </c>
      <c r="B20" s="1" t="s">
        <v>16</v>
      </c>
      <c r="C20" s="1"/>
      <c r="D20" s="1"/>
      <c r="E20">
        <v>1</v>
      </c>
      <c r="F20">
        <v>1</v>
      </c>
      <c r="G20" t="s">
        <v>13</v>
      </c>
      <c r="H20">
        <v>200</v>
      </c>
    </row>
    <row r="21" spans="1:12" x14ac:dyDescent="0.3">
      <c r="B21" s="1"/>
      <c r="C21" s="1"/>
      <c r="D21" s="1"/>
      <c r="I21">
        <v>200</v>
      </c>
    </row>
    <row r="22" spans="1:12" x14ac:dyDescent="0.3">
      <c r="B22" s="1"/>
      <c r="C22" s="1"/>
      <c r="D22" s="1"/>
    </row>
    <row r="23" spans="1:12" x14ac:dyDescent="0.3">
      <c r="A23" s="3" t="s">
        <v>17</v>
      </c>
      <c r="B23" s="1"/>
      <c r="C23" s="1"/>
      <c r="D23" s="1"/>
      <c r="J23" s="10"/>
      <c r="K23" s="10">
        <v>600</v>
      </c>
    </row>
    <row r="24" spans="1:12" x14ac:dyDescent="0.3">
      <c r="A24" s="3"/>
      <c r="B24" s="1"/>
      <c r="C24" s="1"/>
      <c r="D24" s="1"/>
      <c r="J24" s="4"/>
    </row>
    <row r="25" spans="1:12" ht="18" x14ac:dyDescent="0.35">
      <c r="A25" s="15" t="s">
        <v>32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</row>
    <row r="26" spans="1:12" ht="18" x14ac:dyDescent="0.35">
      <c r="A26" s="11" t="s">
        <v>19</v>
      </c>
      <c r="B26" s="1"/>
      <c r="C26" s="1"/>
      <c r="D26" s="1"/>
    </row>
    <row r="27" spans="1:12" x14ac:dyDescent="0.3">
      <c r="A27">
        <v>5</v>
      </c>
      <c r="B27" s="1" t="s">
        <v>59</v>
      </c>
      <c r="C27" s="1"/>
      <c r="D27" s="1"/>
      <c r="E27">
        <v>1</v>
      </c>
      <c r="F27">
        <v>2</v>
      </c>
      <c r="G27" t="s">
        <v>7</v>
      </c>
      <c r="H27">
        <v>200</v>
      </c>
      <c r="I27">
        <f>H27*F27*E27</f>
        <v>400</v>
      </c>
    </row>
    <row r="28" spans="1:12" x14ac:dyDescent="0.3">
      <c r="A28">
        <v>6</v>
      </c>
      <c r="B28" t="s">
        <v>60</v>
      </c>
      <c r="E28">
        <v>1</v>
      </c>
      <c r="F28">
        <v>2</v>
      </c>
      <c r="G28" t="s">
        <v>7</v>
      </c>
      <c r="H28">
        <v>200</v>
      </c>
      <c r="I28">
        <f t="shared" ref="I28:I29" si="0">H28*F28*E28</f>
        <v>400</v>
      </c>
    </row>
    <row r="29" spans="1:12" x14ac:dyDescent="0.3">
      <c r="A29">
        <v>7</v>
      </c>
      <c r="B29" t="s">
        <v>61</v>
      </c>
      <c r="E29">
        <v>1</v>
      </c>
      <c r="F29">
        <v>1</v>
      </c>
      <c r="G29" t="s">
        <v>7</v>
      </c>
      <c r="H29">
        <v>200</v>
      </c>
      <c r="I29">
        <f t="shared" si="0"/>
        <v>200</v>
      </c>
    </row>
    <row r="30" spans="1:12" x14ac:dyDescent="0.3">
      <c r="A30">
        <v>8</v>
      </c>
      <c r="B30" t="s">
        <v>62</v>
      </c>
      <c r="E30">
        <v>3</v>
      </c>
      <c r="F30">
        <v>1</v>
      </c>
      <c r="G30" t="s">
        <v>13</v>
      </c>
      <c r="H30">
        <v>25</v>
      </c>
      <c r="I30">
        <v>75</v>
      </c>
    </row>
    <row r="31" spans="1:12" x14ac:dyDescent="0.3">
      <c r="A31" s="2" t="s">
        <v>24</v>
      </c>
      <c r="J31" s="10">
        <f>I27+I28+I29+I30</f>
        <v>1075</v>
      </c>
    </row>
    <row r="33" spans="1:10" ht="18" x14ac:dyDescent="0.35">
      <c r="A33" s="11" t="s">
        <v>20</v>
      </c>
    </row>
    <row r="34" spans="1:10" x14ac:dyDescent="0.3">
      <c r="A34">
        <v>9</v>
      </c>
      <c r="B34" t="s">
        <v>21</v>
      </c>
      <c r="E34">
        <v>1</v>
      </c>
      <c r="F34">
        <v>2</v>
      </c>
      <c r="G34" t="s">
        <v>7</v>
      </c>
      <c r="H34">
        <v>400</v>
      </c>
      <c r="I34">
        <f>(H34*F34)</f>
        <v>800</v>
      </c>
    </row>
    <row r="35" spans="1:10" x14ac:dyDescent="0.3">
      <c r="A35">
        <v>10</v>
      </c>
      <c r="B35" t="s">
        <v>22</v>
      </c>
      <c r="E35">
        <v>1</v>
      </c>
      <c r="F35">
        <v>2</v>
      </c>
      <c r="G35" t="s">
        <v>7</v>
      </c>
      <c r="H35">
        <v>250</v>
      </c>
      <c r="I35">
        <f t="shared" ref="I35:I41" si="1">(H35*F35)</f>
        <v>500</v>
      </c>
    </row>
    <row r="36" spans="1:10" x14ac:dyDescent="0.3">
      <c r="A36">
        <v>11</v>
      </c>
      <c r="B36" t="s">
        <v>55</v>
      </c>
      <c r="E36">
        <v>1</v>
      </c>
      <c r="F36">
        <v>2</v>
      </c>
      <c r="G36" t="s">
        <v>7</v>
      </c>
      <c r="H36">
        <v>250</v>
      </c>
      <c r="I36">
        <f t="shared" si="1"/>
        <v>500</v>
      </c>
    </row>
    <row r="37" spans="1:10" x14ac:dyDescent="0.3">
      <c r="A37">
        <v>12</v>
      </c>
      <c r="B37" t="s">
        <v>56</v>
      </c>
      <c r="E37">
        <v>1</v>
      </c>
      <c r="F37">
        <v>2</v>
      </c>
      <c r="G37" t="s">
        <v>7</v>
      </c>
      <c r="H37">
        <v>250</v>
      </c>
      <c r="I37">
        <f t="shared" si="1"/>
        <v>500</v>
      </c>
    </row>
    <row r="38" spans="1:10" x14ac:dyDescent="0.3">
      <c r="A38">
        <v>13</v>
      </c>
      <c r="B38" t="s">
        <v>23</v>
      </c>
      <c r="E38">
        <v>1</v>
      </c>
      <c r="F38">
        <v>3</v>
      </c>
      <c r="G38" t="s">
        <v>7</v>
      </c>
      <c r="H38">
        <v>200</v>
      </c>
      <c r="I38">
        <f t="shared" si="1"/>
        <v>600</v>
      </c>
    </row>
    <row r="39" spans="1:10" x14ac:dyDescent="0.3">
      <c r="A39">
        <v>14</v>
      </c>
      <c r="B39" t="s">
        <v>51</v>
      </c>
      <c r="E39">
        <v>1</v>
      </c>
      <c r="F39">
        <v>2</v>
      </c>
      <c r="G39" t="s">
        <v>7</v>
      </c>
      <c r="H39">
        <v>300</v>
      </c>
      <c r="I39">
        <f t="shared" si="1"/>
        <v>600</v>
      </c>
    </row>
    <row r="40" spans="1:10" x14ac:dyDescent="0.3">
      <c r="A40">
        <v>15</v>
      </c>
      <c r="B40" t="s">
        <v>50</v>
      </c>
      <c r="E40">
        <v>1</v>
      </c>
      <c r="F40">
        <v>2</v>
      </c>
      <c r="G40" t="s">
        <v>7</v>
      </c>
      <c r="H40">
        <v>250</v>
      </c>
      <c r="I40">
        <f t="shared" si="1"/>
        <v>500</v>
      </c>
    </row>
    <row r="41" spans="1:10" x14ac:dyDescent="0.3">
      <c r="A41">
        <v>16</v>
      </c>
      <c r="B41" t="s">
        <v>28</v>
      </c>
      <c r="E41">
        <v>1</v>
      </c>
      <c r="F41">
        <v>2</v>
      </c>
      <c r="G41" t="s">
        <v>7</v>
      </c>
      <c r="H41">
        <v>200</v>
      </c>
      <c r="I41">
        <f t="shared" si="1"/>
        <v>400</v>
      </c>
    </row>
    <row r="42" spans="1:10" x14ac:dyDescent="0.3">
      <c r="A42" s="2" t="s">
        <v>25</v>
      </c>
      <c r="J42" s="10">
        <f>SUM(I34:I41)</f>
        <v>4400</v>
      </c>
    </row>
    <row r="44" spans="1:10" ht="18" x14ac:dyDescent="0.35">
      <c r="A44" s="11" t="s">
        <v>26</v>
      </c>
    </row>
    <row r="45" spans="1:10" x14ac:dyDescent="0.3">
      <c r="A45">
        <v>17</v>
      </c>
      <c r="B45" t="s">
        <v>45</v>
      </c>
      <c r="E45">
        <v>1</v>
      </c>
      <c r="F45">
        <v>2</v>
      </c>
      <c r="G45" t="s">
        <v>7</v>
      </c>
      <c r="H45">
        <v>200</v>
      </c>
      <c r="I45">
        <f>(H45*F45)</f>
        <v>400</v>
      </c>
    </row>
    <row r="46" spans="1:10" x14ac:dyDescent="0.3">
      <c r="A46">
        <v>18</v>
      </c>
      <c r="B46" t="s">
        <v>52</v>
      </c>
      <c r="E46">
        <v>1</v>
      </c>
      <c r="F46">
        <v>2</v>
      </c>
      <c r="G46" t="s">
        <v>7</v>
      </c>
      <c r="H46">
        <v>150</v>
      </c>
      <c r="I46">
        <f t="shared" ref="I46:I50" si="2">(H46*F46)</f>
        <v>300</v>
      </c>
    </row>
    <row r="47" spans="1:10" x14ac:dyDescent="0.3">
      <c r="A47">
        <v>19</v>
      </c>
      <c r="B47" t="s">
        <v>27</v>
      </c>
      <c r="E47">
        <v>1</v>
      </c>
      <c r="F47">
        <v>1</v>
      </c>
      <c r="G47" t="s">
        <v>13</v>
      </c>
      <c r="H47">
        <v>400</v>
      </c>
      <c r="I47">
        <f t="shared" si="2"/>
        <v>400</v>
      </c>
    </row>
    <row r="48" spans="1:10" x14ac:dyDescent="0.3">
      <c r="A48">
        <v>20</v>
      </c>
      <c r="B48" t="s">
        <v>29</v>
      </c>
      <c r="E48">
        <v>1</v>
      </c>
      <c r="F48">
        <v>1</v>
      </c>
      <c r="G48" t="s">
        <v>13</v>
      </c>
      <c r="H48">
        <v>50</v>
      </c>
      <c r="I48">
        <f t="shared" si="2"/>
        <v>50</v>
      </c>
    </row>
    <row r="49" spans="1:12" x14ac:dyDescent="0.3">
      <c r="A49">
        <v>21</v>
      </c>
      <c r="B49" t="s">
        <v>54</v>
      </c>
      <c r="E49">
        <v>1</v>
      </c>
      <c r="F49">
        <v>1</v>
      </c>
      <c r="G49" t="s">
        <v>13</v>
      </c>
      <c r="H49">
        <v>500</v>
      </c>
      <c r="I49">
        <f t="shared" si="2"/>
        <v>500</v>
      </c>
    </row>
    <row r="50" spans="1:12" x14ac:dyDescent="0.3">
      <c r="A50">
        <v>22</v>
      </c>
      <c r="B50" t="s">
        <v>30</v>
      </c>
      <c r="E50">
        <v>1</v>
      </c>
      <c r="F50">
        <v>1</v>
      </c>
      <c r="G50" t="s">
        <v>13</v>
      </c>
      <c r="H50">
        <v>50</v>
      </c>
      <c r="I50">
        <f t="shared" si="2"/>
        <v>50</v>
      </c>
    </row>
    <row r="51" spans="1:12" x14ac:dyDescent="0.3">
      <c r="A51" s="2" t="s">
        <v>31</v>
      </c>
      <c r="J51" s="10">
        <f>SUM(I45:I50)</f>
        <v>1700</v>
      </c>
    </row>
    <row r="53" spans="1:12" ht="18" x14ac:dyDescent="0.35">
      <c r="A53" s="11" t="s">
        <v>33</v>
      </c>
    </row>
    <row r="54" spans="1:12" x14ac:dyDescent="0.3">
      <c r="A54">
        <v>23</v>
      </c>
      <c r="B54" t="s">
        <v>53</v>
      </c>
      <c r="E54">
        <v>1</v>
      </c>
      <c r="F54">
        <v>1</v>
      </c>
      <c r="G54" t="s">
        <v>13</v>
      </c>
      <c r="H54">
        <v>500</v>
      </c>
      <c r="I54">
        <f>(H54*F54)</f>
        <v>500</v>
      </c>
    </row>
    <row r="55" spans="1:12" x14ac:dyDescent="0.3">
      <c r="A55">
        <v>24</v>
      </c>
      <c r="B55" t="s">
        <v>34</v>
      </c>
      <c r="E55">
        <v>1</v>
      </c>
      <c r="F55">
        <v>1</v>
      </c>
      <c r="G55" t="s">
        <v>13</v>
      </c>
      <c r="H55">
        <v>400</v>
      </c>
      <c r="I55">
        <f t="shared" ref="I55:I57" si="3">(H55*F55)</f>
        <v>400</v>
      </c>
    </row>
    <row r="56" spans="1:12" x14ac:dyDescent="0.3">
      <c r="A56">
        <v>25</v>
      </c>
      <c r="B56" t="s">
        <v>44</v>
      </c>
      <c r="E56">
        <v>1</v>
      </c>
      <c r="F56">
        <v>1</v>
      </c>
      <c r="G56" t="s">
        <v>13</v>
      </c>
      <c r="H56">
        <v>1000</v>
      </c>
      <c r="I56">
        <f t="shared" si="3"/>
        <v>1000</v>
      </c>
    </row>
    <row r="57" spans="1:12" x14ac:dyDescent="0.3">
      <c r="A57">
        <v>26</v>
      </c>
      <c r="B57" t="s">
        <v>35</v>
      </c>
      <c r="E57">
        <v>1</v>
      </c>
      <c r="F57">
        <v>1</v>
      </c>
      <c r="G57" t="s">
        <v>13</v>
      </c>
      <c r="H57">
        <v>200</v>
      </c>
      <c r="I57">
        <f t="shared" si="3"/>
        <v>200</v>
      </c>
    </row>
    <row r="58" spans="1:12" ht="16.2" x14ac:dyDescent="0.45">
      <c r="A58" s="2" t="s">
        <v>41</v>
      </c>
      <c r="J58" s="12">
        <f>SUM(I54:I57)</f>
        <v>2100</v>
      </c>
    </row>
    <row r="59" spans="1:12" x14ac:dyDescent="0.3">
      <c r="A59" s="2"/>
    </row>
    <row r="60" spans="1:12" ht="16.2" x14ac:dyDescent="0.45">
      <c r="A60" s="2" t="s">
        <v>43</v>
      </c>
      <c r="K60" s="12">
        <f>J58+J51+J42+J31</f>
        <v>9275</v>
      </c>
    </row>
    <row r="62" spans="1:12" ht="18" x14ac:dyDescent="0.35">
      <c r="A62" s="7" t="s">
        <v>42</v>
      </c>
      <c r="B62" s="8"/>
      <c r="C62" s="8"/>
      <c r="D62" s="8"/>
      <c r="L62" s="9">
        <f>K60+K23</f>
        <v>9875</v>
      </c>
    </row>
    <row r="63" spans="1:12" x14ac:dyDescent="0.3">
      <c r="D63" s="2" t="s">
        <v>57</v>
      </c>
      <c r="L63" s="17">
        <v>-3000</v>
      </c>
    </row>
    <row r="64" spans="1:12" x14ac:dyDescent="0.3">
      <c r="D64" s="2" t="s">
        <v>58</v>
      </c>
      <c r="L64" s="16">
        <v>6875</v>
      </c>
    </row>
  </sheetData>
  <mergeCells count="7">
    <mergeCell ref="E25:H25"/>
    <mergeCell ref="I25:L25"/>
    <mergeCell ref="A1:D1"/>
    <mergeCell ref="A2:D2"/>
    <mergeCell ref="B10:D10"/>
    <mergeCell ref="A11:B11"/>
    <mergeCell ref="A25:D25"/>
  </mergeCells>
  <pageMargins left="0.7" right="0.7" top="0.75" bottom="0.75" header="0.3" footer="0.3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 Weber</dc:creator>
  <cp:lastModifiedBy>Hannah Weber</cp:lastModifiedBy>
  <cp:lastPrinted>2026-04-24T19:59:24Z</cp:lastPrinted>
  <dcterms:created xsi:type="dcterms:W3CDTF">2025-03-11T19:37:58Z</dcterms:created>
  <dcterms:modified xsi:type="dcterms:W3CDTF">2026-04-24T20:00:12Z</dcterms:modified>
</cp:coreProperties>
</file>